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1. District of Katepwa\Administration\District Apparel\"/>
    </mc:Choice>
  </mc:AlternateContent>
  <xr:revisionPtr revIDLastSave="0" documentId="13_ncr:1_{6EF2B11B-6621-4A84-B9EC-1F99998B2647}" xr6:coauthVersionLast="47" xr6:coauthVersionMax="47" xr10:uidLastSave="{00000000-0000-0000-0000-000000000000}"/>
  <workbookProtection workbookAlgorithmName="SHA-512" workbookHashValue="V3KJdjH95xqFQe5jxFMNcZvWkbJVU0B+IqEtXAEYCkpXlQeQd+AN9bPE2B4xHbUxGwgPVMjfyF8NZkLB5I0/Cg==" workbookSaltValue="3H/gbC/hnv7IRDLj+mk7Rw==" workbookSpinCount="100000" lockStructure="1"/>
  <bookViews>
    <workbookView xWindow="-120" yWindow="-120" windowWidth="29040" windowHeight="15720" xr2:uid="{42CF364D-7C37-4677-8DF0-C3432481527B}"/>
  </bookViews>
  <sheets>
    <sheet name="Order Sheet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5" i="1"/>
  <c r="I15" i="1" s="1"/>
  <c r="I29" i="1" l="1"/>
</calcChain>
</file>

<file path=xl/sharedStrings.xml><?xml version="1.0" encoding="utf-8"?>
<sst xmlns="http://schemas.openxmlformats.org/spreadsheetml/2006/main" count="48" uniqueCount="46">
  <si>
    <t>Item</t>
  </si>
  <si>
    <t>Size</t>
  </si>
  <si>
    <t>Colour</t>
  </si>
  <si>
    <t>Front Logo</t>
  </si>
  <si>
    <t>Back Logo</t>
  </si>
  <si>
    <t>Coordinates</t>
  </si>
  <si>
    <t>Qty</t>
  </si>
  <si>
    <t>Price</t>
  </si>
  <si>
    <t>Total</t>
  </si>
  <si>
    <t>Adult Hoodie</t>
  </si>
  <si>
    <t xml:space="preserve">Youth Hoodie </t>
  </si>
  <si>
    <t xml:space="preserve"> Adult T-Shirt </t>
  </si>
  <si>
    <t xml:space="preserve">Youth T-Shirt </t>
  </si>
  <si>
    <t>1/4 Zip Sweater</t>
  </si>
  <si>
    <t>Order Total</t>
  </si>
  <si>
    <t>Adult XS</t>
  </si>
  <si>
    <t>Adult S</t>
  </si>
  <si>
    <t>Adult M</t>
  </si>
  <si>
    <t>Adult L</t>
  </si>
  <si>
    <t>Adult XL</t>
  </si>
  <si>
    <t>Adult XXL</t>
  </si>
  <si>
    <t>Adult XXXL</t>
  </si>
  <si>
    <t>Youth S</t>
  </si>
  <si>
    <t>Youth M</t>
  </si>
  <si>
    <t>Youth L</t>
  </si>
  <si>
    <t>Youth XL</t>
  </si>
  <si>
    <t>None</t>
  </si>
  <si>
    <t>Left Chest - Logo 1</t>
  </si>
  <si>
    <t>Left Chest - Logo 2</t>
  </si>
  <si>
    <t>Full Front - Logo 1</t>
  </si>
  <si>
    <t>Full Front - Logo 2</t>
  </si>
  <si>
    <t>Full Back - Logo 1</t>
  </si>
  <si>
    <t>Full Back - Logo 2</t>
  </si>
  <si>
    <t>Right Sleeve</t>
  </si>
  <si>
    <t>Left Sleeve</t>
  </si>
  <si>
    <t>*Please remit order total to payments@katepwabeach.ca</t>
  </si>
  <si>
    <t>Customer Information</t>
  </si>
  <si>
    <t>Email</t>
  </si>
  <si>
    <t>Phone</t>
  </si>
  <si>
    <t>First Name</t>
  </si>
  <si>
    <t>Last Name</t>
  </si>
  <si>
    <t>Mailing Address</t>
  </si>
  <si>
    <t>If paying in person, please note orders will not be processed until payment is received</t>
  </si>
  <si>
    <t xml:space="preserve">Mens Polo Shirt </t>
  </si>
  <si>
    <t>Ladies Polo Shirt</t>
  </si>
  <si>
    <t>Date/Time: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</si>
</sst>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??_-;_-@_-"/>
    <numFmt numFmtId="165" formatCode="\(###\)\ ###\-####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0" fillId="2" borderId="0" xfId="0" applyFill="1"/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2" borderId="0" xfId="0" applyFill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22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0</xdr:rowOff>
    </xdr:from>
    <xdr:to>
      <xdr:col>2</xdr:col>
      <xdr:colOff>47626</xdr:colOff>
      <xdr:row>6</xdr:row>
      <xdr:rowOff>318364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1B9F0-D929-B205-DDCD-B5CFC9B7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0"/>
          <a:ext cx="1619250" cy="1461364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8</xdr:col>
      <xdr:colOff>447675</xdr:colOff>
      <xdr:row>7</xdr:row>
      <xdr:rowOff>60066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1F200-927B-8D97-E768-0A4A96FD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0" y="0"/>
          <a:ext cx="1628775" cy="1536441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47625</xdr:rowOff>
    </xdr:from>
    <xdr:to>
      <xdr:col>5</xdr:col>
      <xdr:colOff>609600</xdr:colOff>
      <xdr:row>5</xdr:row>
      <xdr:rowOff>181596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8E01B5-2E16-893F-AC0F-BCBB0B66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" y="47625"/>
          <a:ext cx="3028950" cy="10864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B62456-E18E-4150-AF6A-3E80D20E7A9F}" name="Table1" displayName="Table1" ref="A14:I31" totalsRowShown="0">
  <autoFilter ref="A14:I31" xr:uid="{41B62456-E18E-4150-AF6A-3E80D20E7A9F}"/>
  <tableColumns count="9">
    <tableColumn id="1" xr3:uid="{62B2FE40-CAE3-433A-9577-E57A5BD3599B}" name="Item"/>
    <tableColumn id="2" xr3:uid="{75B7DB7D-7962-48A3-B938-8D5983BF6059}" name="Size"/>
    <tableColumn id="3" xr3:uid="{DC7F44B7-2EE9-41E7-BC52-ADFC5F5BF07E}" name="Colour"/>
    <tableColumn id="4" xr3:uid="{34F00E8D-A7B2-458E-A139-C719B3976F40}" name="Front Logo"/>
    <tableColumn id="5" xr3:uid="{3E608F22-46C7-493F-BAC5-D005E4322C16}" name="Back Logo"/>
    <tableColumn id="6" xr3:uid="{3C1A3DCC-A393-4CE7-B46C-21270A7ECBAB}" name="Coordinates"/>
    <tableColumn id="7" xr3:uid="{4B8E76E5-46B7-4194-AB55-F7088D9D55AE}" name="Qty"/>
    <tableColumn id="8" xr3:uid="{083817DD-5675-4EF0-977F-034996CB3EC9}" name="Price" dataDxfId="1">
      <calculatedColumnFormula>_xlfn.XLOOKUP(A15,List!$A:$A,List!$B:$B," ")</calculatedColumnFormula>
    </tableColumn>
    <tableColumn id="9" xr3:uid="{35850453-953C-4DCF-A76B-DF71C8C3D798}" name="Total" dataDxfId="0">
      <calculatedColumnFormula>+Table1[[#This Row],[Price]]*Table1[[#This Row],[Qty]]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CD0B-BE74-450C-BA85-46504F5DFA89}">
  <dimension ref="A1:I31"/>
  <sheetViews>
    <sheetView tabSelected="1" workbookViewId="0">
      <selection activeCell="B11" sqref="B11:E11"/>
    </sheetView>
  </sheetViews>
  <sheetFormatPr defaultRowHeight="15" x14ac:dyDescent="0.25"/>
  <cols>
    <col min="1" max="1" width="17.28515625" customWidth="1"/>
    <col min="3" max="3" width="12.7109375" customWidth="1"/>
    <col min="4" max="4" width="16.5703125" bestFit="1" customWidth="1"/>
    <col min="5" max="5" width="16.28515625" bestFit="1" customWidth="1"/>
    <col min="6" max="6" width="14.28515625" customWidth="1"/>
  </cols>
  <sheetData>
    <row r="1" spans="1:9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" customHeight="1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1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ht="15" customHeight="1" x14ac:dyDescent="0.25">
      <c r="A5" s="13"/>
      <c r="B5" s="13"/>
      <c r="C5" s="13"/>
      <c r="D5" s="13"/>
      <c r="E5" s="13"/>
      <c r="F5" s="13"/>
      <c r="G5" s="13"/>
      <c r="H5" s="13"/>
      <c r="I5" s="13"/>
    </row>
    <row r="6" spans="1:9" ht="1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ht="26.25" x14ac:dyDescent="0.4">
      <c r="A7" s="14" t="s">
        <v>36</v>
      </c>
      <c r="B7" s="14"/>
      <c r="C7" s="14"/>
      <c r="D7" s="14"/>
      <c r="E7" s="14"/>
      <c r="F7" s="14"/>
      <c r="G7" s="14"/>
      <c r="H7" s="14"/>
      <c r="I7" s="14"/>
    </row>
    <row r="8" spans="1:9" x14ac:dyDescent="0.25">
      <c r="A8" s="7" t="s">
        <v>39</v>
      </c>
      <c r="B8" s="15"/>
      <c r="C8" s="15"/>
      <c r="D8" s="15"/>
      <c r="E8" s="15"/>
      <c r="F8" s="7"/>
      <c r="G8" s="7"/>
      <c r="H8" s="7"/>
      <c r="I8" s="7"/>
    </row>
    <row r="9" spans="1:9" x14ac:dyDescent="0.25">
      <c r="A9" s="7" t="s">
        <v>40</v>
      </c>
      <c r="B9" s="11"/>
      <c r="C9" s="11"/>
      <c r="D9" s="11"/>
      <c r="E9" s="11"/>
      <c r="F9" s="7"/>
      <c r="G9" s="10" t="s">
        <v>45</v>
      </c>
      <c r="H9" s="16">
        <f ca="1">+NOW()</f>
        <v>46143.524564930558</v>
      </c>
      <c r="I9" s="17"/>
    </row>
    <row r="10" spans="1:9" x14ac:dyDescent="0.25">
      <c r="A10" s="7" t="s">
        <v>37</v>
      </c>
      <c r="B10" s="11"/>
      <c r="C10" s="11"/>
      <c r="D10" s="11"/>
      <c r="E10" s="11"/>
      <c r="F10" s="7"/>
      <c r="G10" s="10"/>
      <c r="H10" s="18"/>
      <c r="I10" s="19"/>
    </row>
    <row r="11" spans="1:9" x14ac:dyDescent="0.25">
      <c r="A11" s="7" t="s">
        <v>38</v>
      </c>
      <c r="B11" s="12"/>
      <c r="C11" s="12"/>
      <c r="D11" s="12"/>
      <c r="E11" s="12"/>
      <c r="F11" s="7"/>
      <c r="G11" s="7"/>
      <c r="H11" s="7"/>
      <c r="I11" s="7"/>
    </row>
    <row r="12" spans="1:9" x14ac:dyDescent="0.25">
      <c r="A12" s="7" t="s">
        <v>41</v>
      </c>
      <c r="B12" s="11"/>
      <c r="C12" s="11"/>
      <c r="D12" s="11"/>
      <c r="E12" s="11"/>
      <c r="F12" s="7"/>
      <c r="G12" s="7"/>
      <c r="H12" s="7"/>
      <c r="I12" s="7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s="1" t="s">
        <v>7</v>
      </c>
      <c r="I14" s="1" t="s">
        <v>8</v>
      </c>
    </row>
    <row r="15" spans="1:9" x14ac:dyDescent="0.25">
      <c r="A15" s="9"/>
      <c r="B15" s="9"/>
      <c r="C15" s="9"/>
      <c r="D15" s="9"/>
      <c r="E15" s="9"/>
      <c r="F15" s="9"/>
      <c r="G15" s="9"/>
      <c r="H15" s="2" t="str">
        <f>IF(A15="","",_xlfn.XLOOKUP(A15,List!$A:$A,List!$B:$B,""))</f>
        <v/>
      </c>
      <c r="I15" s="2" t="str">
        <f>IF(A15="","",G15*H15)</f>
        <v/>
      </c>
    </row>
    <row r="16" spans="1:9" x14ac:dyDescent="0.25">
      <c r="A16" s="9"/>
      <c r="B16" s="9"/>
      <c r="C16" s="9"/>
      <c r="D16" s="9"/>
      <c r="E16" s="9"/>
      <c r="F16" s="9"/>
      <c r="G16" s="9"/>
      <c r="H16" s="2" t="str">
        <f>IF(A16="","",_xlfn.XLOOKUP(A16,List!$A:$A,List!$B:$B,""))</f>
        <v/>
      </c>
      <c r="I16" s="2" t="str">
        <f t="shared" ref="I16:I28" si="0">IF(A16="","",G16*H16)</f>
        <v/>
      </c>
    </row>
    <row r="17" spans="1:9" x14ac:dyDescent="0.25">
      <c r="A17" s="9"/>
      <c r="B17" s="9"/>
      <c r="C17" s="9"/>
      <c r="D17" s="9"/>
      <c r="E17" s="9"/>
      <c r="F17" s="9"/>
      <c r="G17" s="9"/>
      <c r="H17" s="2" t="str">
        <f>IF(A17="","",_xlfn.XLOOKUP(A17,List!$A:$A,List!$B:$B,""))</f>
        <v/>
      </c>
      <c r="I17" s="2" t="str">
        <f t="shared" si="0"/>
        <v/>
      </c>
    </row>
    <row r="18" spans="1:9" x14ac:dyDescent="0.25">
      <c r="A18" s="9"/>
      <c r="B18" s="9"/>
      <c r="C18" s="9"/>
      <c r="D18" s="9"/>
      <c r="E18" s="9"/>
      <c r="F18" s="9"/>
      <c r="G18" s="9"/>
      <c r="H18" s="2" t="str">
        <f>IF(A18="","",_xlfn.XLOOKUP(A18,List!$A:$A,List!$B:$B,""))</f>
        <v/>
      </c>
      <c r="I18" s="2" t="str">
        <f t="shared" si="0"/>
        <v/>
      </c>
    </row>
    <row r="19" spans="1:9" x14ac:dyDescent="0.25">
      <c r="A19" s="9"/>
      <c r="B19" s="9"/>
      <c r="C19" s="9"/>
      <c r="D19" s="9"/>
      <c r="E19" s="9"/>
      <c r="F19" s="9"/>
      <c r="G19" s="9"/>
      <c r="H19" s="2" t="str">
        <f>IF(A19="","",_xlfn.XLOOKUP(A19,List!$A:$A,List!$B:$B,""))</f>
        <v/>
      </c>
      <c r="I19" s="2" t="str">
        <f t="shared" si="0"/>
        <v/>
      </c>
    </row>
    <row r="20" spans="1:9" x14ac:dyDescent="0.25">
      <c r="A20" s="9"/>
      <c r="B20" s="9"/>
      <c r="C20" s="9"/>
      <c r="D20" s="9"/>
      <c r="E20" s="9"/>
      <c r="F20" s="9"/>
      <c r="G20" s="9"/>
      <c r="H20" s="2" t="str">
        <f>IF(A20="","",_xlfn.XLOOKUP(A20,List!$A:$A,List!$B:$B,""))</f>
        <v/>
      </c>
      <c r="I20" s="2" t="str">
        <f t="shared" si="0"/>
        <v/>
      </c>
    </row>
    <row r="21" spans="1:9" x14ac:dyDescent="0.25">
      <c r="A21" s="9"/>
      <c r="B21" s="9"/>
      <c r="C21" s="9"/>
      <c r="D21" s="9"/>
      <c r="E21" s="9"/>
      <c r="F21" s="9"/>
      <c r="G21" s="9"/>
      <c r="H21" s="2" t="str">
        <f>IF(A21="","",_xlfn.XLOOKUP(A21,List!$A:$A,List!$B:$B,""))</f>
        <v/>
      </c>
      <c r="I21" s="2" t="str">
        <f t="shared" si="0"/>
        <v/>
      </c>
    </row>
    <row r="22" spans="1:9" x14ac:dyDescent="0.25">
      <c r="A22" s="9"/>
      <c r="B22" s="9"/>
      <c r="C22" s="9"/>
      <c r="D22" s="9"/>
      <c r="E22" s="9"/>
      <c r="F22" s="9"/>
      <c r="G22" s="9"/>
      <c r="H22" s="2" t="str">
        <f>IF(A22="","",_xlfn.XLOOKUP(A22,List!$A:$A,List!$B:$B,""))</f>
        <v/>
      </c>
      <c r="I22" s="2" t="str">
        <f t="shared" si="0"/>
        <v/>
      </c>
    </row>
    <row r="23" spans="1:9" x14ac:dyDescent="0.25">
      <c r="A23" s="9"/>
      <c r="B23" s="9"/>
      <c r="C23" s="9"/>
      <c r="D23" s="9"/>
      <c r="E23" s="9"/>
      <c r="F23" s="9"/>
      <c r="G23" s="9"/>
      <c r="H23" s="2" t="str">
        <f>IF(A23="","",_xlfn.XLOOKUP(A23,List!$A:$A,List!$B:$B,""))</f>
        <v/>
      </c>
      <c r="I23" s="2" t="str">
        <f t="shared" si="0"/>
        <v/>
      </c>
    </row>
    <row r="24" spans="1:9" x14ac:dyDescent="0.25">
      <c r="A24" s="9"/>
      <c r="B24" s="9"/>
      <c r="C24" s="9"/>
      <c r="D24" s="9"/>
      <c r="E24" s="9"/>
      <c r="F24" s="9"/>
      <c r="G24" s="9"/>
      <c r="H24" s="2" t="str">
        <f>IF(A24="","",_xlfn.XLOOKUP(A24,List!$A:$A,List!$B:$B,""))</f>
        <v/>
      </c>
      <c r="I24" s="2" t="str">
        <f t="shared" si="0"/>
        <v/>
      </c>
    </row>
    <row r="25" spans="1:9" x14ac:dyDescent="0.25">
      <c r="A25" s="9"/>
      <c r="B25" s="9"/>
      <c r="C25" s="9"/>
      <c r="D25" s="9"/>
      <c r="E25" s="9"/>
      <c r="F25" s="9"/>
      <c r="G25" s="9"/>
      <c r="H25" s="2" t="str">
        <f>IF(A25="","",_xlfn.XLOOKUP(A25,List!$A:$A,List!$B:$B,""))</f>
        <v/>
      </c>
      <c r="I25" s="2" t="str">
        <f t="shared" si="0"/>
        <v/>
      </c>
    </row>
    <row r="26" spans="1:9" x14ac:dyDescent="0.25">
      <c r="A26" s="9"/>
      <c r="B26" s="9"/>
      <c r="C26" s="9"/>
      <c r="D26" s="9"/>
      <c r="E26" s="9"/>
      <c r="F26" s="9"/>
      <c r="G26" s="9"/>
      <c r="H26" s="2" t="str">
        <f>IF(A26="","",_xlfn.XLOOKUP(A26,List!$A:$A,List!$B:$B,""))</f>
        <v/>
      </c>
      <c r="I26" s="2" t="str">
        <f t="shared" si="0"/>
        <v/>
      </c>
    </row>
    <row r="27" spans="1:9" x14ac:dyDescent="0.25">
      <c r="A27" s="9"/>
      <c r="B27" s="9"/>
      <c r="C27" s="9"/>
      <c r="D27" s="9"/>
      <c r="E27" s="9"/>
      <c r="F27" s="9"/>
      <c r="G27" s="9"/>
      <c r="H27" s="2" t="str">
        <f>IF(A27="","",_xlfn.XLOOKUP(A27,List!$A:$A,List!$B:$B,""))</f>
        <v/>
      </c>
      <c r="I27" s="2" t="str">
        <f t="shared" si="0"/>
        <v/>
      </c>
    </row>
    <row r="28" spans="1:9" ht="15.75" thickBot="1" x14ac:dyDescent="0.3">
      <c r="H28" s="2" t="str">
        <f>IF(A28="","",_xlfn.XLOOKUP(A28,List!$A:$A,List!$B:$B,""))</f>
        <v/>
      </c>
      <c r="I28" s="2" t="str">
        <f t="shared" si="0"/>
        <v/>
      </c>
    </row>
    <row r="29" spans="1:9" ht="19.5" thickTop="1" x14ac:dyDescent="0.3">
      <c r="F29" s="8"/>
      <c r="H29" s="5" t="s">
        <v>14</v>
      </c>
      <c r="I29" s="6">
        <f>SUBTOTAL(109,I15:I28)</f>
        <v>0</v>
      </c>
    </row>
    <row r="30" spans="1:9" x14ac:dyDescent="0.25">
      <c r="C30" t="s">
        <v>35</v>
      </c>
      <c r="F30" s="3"/>
      <c r="G30" s="3"/>
      <c r="H30" s="3"/>
    </row>
    <row r="31" spans="1:9" ht="18.75" x14ac:dyDescent="0.3">
      <c r="C31" t="s">
        <v>42</v>
      </c>
      <c r="F31" s="3"/>
      <c r="G31" s="4"/>
    </row>
  </sheetData>
  <sheetProtection algorithmName="SHA-512" hashValue="T5wgngcw4dIMMn7JU4wJMKsEkuX+DYJXQsoFZPRIeid4N4qE5aqFSosJvt71kewrAtKUR8+TXWmAARBPBIYOpw==" saltValue="q/zcgYJS8recdidrHgsaQg==" spinCount="100000" sheet="1" selectLockedCells="1"/>
  <mergeCells count="9">
    <mergeCell ref="B12:E12"/>
    <mergeCell ref="B11:E11"/>
    <mergeCell ref="A1:I6"/>
    <mergeCell ref="A7:I7"/>
    <mergeCell ref="B8:E8"/>
    <mergeCell ref="B9:E9"/>
    <mergeCell ref="B10:E10"/>
    <mergeCell ref="H9:I9"/>
    <mergeCell ref="H10:I10"/>
  </mergeCells>
  <phoneticPr fontId="2" type="noConversion"/>
  <pageMargins left="0.7" right="0.7" top="0.75" bottom="0.75" header="0.3" footer="0.3"/>
  <pageSetup orientation="landscape" verticalDpi="0" copies="11" r:id="rId1"/>
  <ignoredErrors>
    <ignoredError sqref="H29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D9BCF6-DE91-4631-A2EA-D166C9E452C6}">
          <x14:formula1>
            <xm:f>List!$C$1:$C$11</xm:f>
          </x14:formula1>
          <xm:sqref>B15:B27</xm:sqref>
        </x14:dataValidation>
        <x14:dataValidation type="list" allowBlank="1" showInputMessage="1" showErrorMessage="1" xr:uid="{35473D8A-8CB5-4906-833E-942852E7EA32}">
          <x14:formula1>
            <xm:f>List!$D$1:$D$5</xm:f>
          </x14:formula1>
          <xm:sqref>D15:D27</xm:sqref>
        </x14:dataValidation>
        <x14:dataValidation type="list" allowBlank="1" showInputMessage="1" showErrorMessage="1" xr:uid="{FD933765-881B-4FF9-BA4D-5AD7FF14ABD0}">
          <x14:formula1>
            <xm:f>List!$E$1:$E$3</xm:f>
          </x14:formula1>
          <xm:sqref>E15:E27</xm:sqref>
        </x14:dataValidation>
        <x14:dataValidation type="list" allowBlank="1" showInputMessage="1" showErrorMessage="1" xr:uid="{E4D29E84-1A41-4686-ABE3-4A1E51F629AC}">
          <x14:formula1>
            <xm:f>List!$F$1:$F$3</xm:f>
          </x14:formula1>
          <xm:sqref>F15:F27</xm:sqref>
        </x14:dataValidation>
        <x14:dataValidation type="list" allowBlank="1" showInputMessage="1" showErrorMessage="1" xr:uid="{47AFAF1E-4474-41C3-AA87-1A14E98D0D6F}">
          <x14:formula1>
            <xm:f>List!$A$1:$A$7</xm:f>
          </x14:formula1>
          <xm:sqref>A15:A27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A391-4B17-4F78-A757-0A1EAFF6F68D}">
  <dimension ref="A1:F11"/>
  <sheetViews>
    <sheetView workbookViewId="0">
      <selection activeCell="B7" sqref="B7"/>
    </sheetView>
  </sheetViews>
  <sheetFormatPr defaultRowHeight="15" x14ac:dyDescent="0.25"/>
  <cols>
    <col min="1" max="1" width="18" bestFit="1" customWidth="1"/>
    <col min="4" max="4" width="16.5703125" bestFit="1" customWidth="1"/>
    <col min="5" max="5" width="16.28515625" bestFit="1" customWidth="1"/>
    <col min="6" max="6" width="11.28515625" bestFit="1" customWidth="1"/>
  </cols>
  <sheetData>
    <row r="1" spans="1:6" x14ac:dyDescent="0.25">
      <c r="A1" t="s">
        <v>9</v>
      </c>
      <c r="B1">
        <v>55</v>
      </c>
      <c r="C1" t="s">
        <v>15</v>
      </c>
      <c r="D1" t="s">
        <v>26</v>
      </c>
      <c r="E1" t="s">
        <v>26</v>
      </c>
      <c r="F1" t="s">
        <v>26</v>
      </c>
    </row>
    <row r="2" spans="1:6" x14ac:dyDescent="0.25">
      <c r="A2" t="s">
        <v>10</v>
      </c>
      <c r="B2">
        <v>45</v>
      </c>
      <c r="C2" t="s">
        <v>16</v>
      </c>
      <c r="D2" t="s">
        <v>27</v>
      </c>
      <c r="E2" t="s">
        <v>31</v>
      </c>
      <c r="F2" t="s">
        <v>33</v>
      </c>
    </row>
    <row r="3" spans="1:6" x14ac:dyDescent="0.25">
      <c r="A3" t="s">
        <v>11</v>
      </c>
      <c r="B3">
        <v>30</v>
      </c>
      <c r="C3" t="s">
        <v>17</v>
      </c>
      <c r="D3" t="s">
        <v>28</v>
      </c>
      <c r="E3" t="s">
        <v>32</v>
      </c>
      <c r="F3" t="s">
        <v>34</v>
      </c>
    </row>
    <row r="4" spans="1:6" x14ac:dyDescent="0.25">
      <c r="A4" t="s">
        <v>12</v>
      </c>
      <c r="B4">
        <v>25</v>
      </c>
      <c r="C4" t="s">
        <v>18</v>
      </c>
      <c r="D4" t="s">
        <v>29</v>
      </c>
    </row>
    <row r="5" spans="1:6" x14ac:dyDescent="0.25">
      <c r="A5" t="s">
        <v>43</v>
      </c>
      <c r="B5">
        <v>45</v>
      </c>
      <c r="C5" t="s">
        <v>19</v>
      </c>
      <c r="D5" t="s">
        <v>30</v>
      </c>
    </row>
    <row r="6" spans="1:6" x14ac:dyDescent="0.25">
      <c r="A6" t="s">
        <v>44</v>
      </c>
      <c r="B6">
        <v>45</v>
      </c>
      <c r="C6" t="s">
        <v>20</v>
      </c>
    </row>
    <row r="7" spans="1:6" x14ac:dyDescent="0.25">
      <c r="A7" t="s">
        <v>13</v>
      </c>
      <c r="B7">
        <v>50</v>
      </c>
      <c r="C7" t="s">
        <v>21</v>
      </c>
    </row>
    <row r="8" spans="1:6" x14ac:dyDescent="0.25">
      <c r="C8" t="s">
        <v>22</v>
      </c>
    </row>
    <row r="9" spans="1:6" x14ac:dyDescent="0.25">
      <c r="C9" t="s">
        <v>23</v>
      </c>
    </row>
    <row r="10" spans="1:6" x14ac:dyDescent="0.25">
      <c r="C10" t="s">
        <v>24</v>
      </c>
    </row>
    <row r="11" spans="1:6" x14ac:dyDescent="0.25">
      <c r="C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Ehrmantraut</dc:creator>
  <cp:lastModifiedBy>Andrea Ehrmantraut</cp:lastModifiedBy>
  <cp:lastPrinted>2026-04-24T22:34:55Z</cp:lastPrinted>
  <dcterms:created xsi:type="dcterms:W3CDTF">2026-04-24T21:47:14Z</dcterms:created>
  <dcterms:modified xsi:type="dcterms:W3CDTF">2026-05-01T18:35:28Z</dcterms:modified>
</cp:coreProperties>
</file>